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 iterate="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H146"/>
  <c r="H157" s="1"/>
  <c r="G146"/>
  <c r="F146"/>
  <c r="B138"/>
  <c r="A138"/>
  <c r="L137"/>
  <c r="J137"/>
  <c r="I137"/>
  <c r="H137"/>
  <c r="G137"/>
  <c r="F137"/>
  <c r="B128"/>
  <c r="A128"/>
  <c r="L127"/>
  <c r="J127"/>
  <c r="I127"/>
  <c r="I138" s="1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G108"/>
  <c r="G119" s="1"/>
  <c r="F108"/>
  <c r="F119" s="1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G81" s="1"/>
  <c r="F70"/>
  <c r="B62"/>
  <c r="A62"/>
  <c r="L61"/>
  <c r="J61"/>
  <c r="I61"/>
  <c r="H61"/>
  <c r="G61"/>
  <c r="F61"/>
  <c r="B52"/>
  <c r="A52"/>
  <c r="L51"/>
  <c r="J51"/>
  <c r="I51"/>
  <c r="H51"/>
  <c r="H62" s="1"/>
  <c r="G51"/>
  <c r="G62" s="1"/>
  <c r="F51"/>
  <c r="B43"/>
  <c r="A43"/>
  <c r="L42"/>
  <c r="J42"/>
  <c r="I42"/>
  <c r="H42"/>
  <c r="G42"/>
  <c r="F42"/>
  <c r="B33"/>
  <c r="A33"/>
  <c r="L32"/>
  <c r="J32"/>
  <c r="I32"/>
  <c r="H32"/>
  <c r="G32"/>
  <c r="G43" s="1"/>
  <c r="F32"/>
  <c r="B24"/>
  <c r="A24"/>
  <c r="L23"/>
  <c r="J23"/>
  <c r="I23"/>
  <c r="H23"/>
  <c r="G23"/>
  <c r="F23"/>
  <c r="B14"/>
  <c r="A14"/>
  <c r="L13"/>
  <c r="J13"/>
  <c r="I13"/>
  <c r="H13"/>
  <c r="G13"/>
  <c r="F13"/>
  <c r="I157" l="1"/>
  <c r="L195"/>
  <c r="L157"/>
  <c r="L176"/>
  <c r="L119"/>
  <c r="L100"/>
  <c r="L24"/>
  <c r="F138"/>
  <c r="H81"/>
  <c r="J43"/>
  <c r="I43"/>
  <c r="J24"/>
  <c r="I24"/>
  <c r="G24"/>
  <c r="F24"/>
  <c r="L138"/>
  <c r="L81"/>
  <c r="L62"/>
  <c r="L43"/>
  <c r="F157"/>
  <c r="G157"/>
  <c r="J138"/>
  <c r="H119"/>
  <c r="J100"/>
  <c r="F100"/>
  <c r="F81"/>
  <c r="J81"/>
  <c r="J62"/>
  <c r="F62"/>
  <c r="I62"/>
  <c r="F43"/>
  <c r="H43"/>
  <c r="H24"/>
  <c r="G196" l="1"/>
  <c r="I196"/>
  <c r="F196"/>
  <c r="L196"/>
  <c r="J196"/>
  <c r="H196"/>
</calcChain>
</file>

<file path=xl/sharedStrings.xml><?xml version="1.0" encoding="utf-8"?>
<sst xmlns="http://schemas.openxmlformats.org/spreadsheetml/2006/main" count="309" uniqueCount="122">
  <si>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</si>
  <si>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</si>
  <si>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</si>
  <si>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</si>
  <si>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</si>
  <si>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</si>
  <si>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</si>
  <si>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</si>
  <si>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</si>
  <si>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</si>
  <si>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</si>
  <si>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</si>
  <si>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</si>
  <si>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</si>
  <si>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</si>
  <si>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</si>
  <si>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</si>
  <si>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</si>
  <si>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</si>
  <si>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</si>
  <si>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</si>
  <si>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</si>
  <si>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</si>
  <si>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</si>
  <si>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</si>
  <si>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</si>
  <si>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</si>
  <si>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</si>
  <si>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</si>
  <si>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</si>
  <si>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</si>
  <si>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</si>
  <si>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</si>
  <si>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</si>
  <si>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</si>
  <si>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</si>
  <si>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</si>
  <si>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</si>
  <si>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</si>
  <si>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</si>
  <si>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Князев Д.А.</t>
  </si>
  <si>
    <t>суп с рыбными консервами (сайра)</t>
  </si>
  <si>
    <t>54-27с</t>
  </si>
  <si>
    <t>каша перловая рассыпчатая</t>
  </si>
  <si>
    <t>54-5г</t>
  </si>
  <si>
    <t>шницель из курицы</t>
  </si>
  <si>
    <t>54-24м</t>
  </si>
  <si>
    <t>чай со смородиной и сахаром</t>
  </si>
  <si>
    <t>54-6гн</t>
  </si>
  <si>
    <t>хлеб пшеничный</t>
  </si>
  <si>
    <t>пром.</t>
  </si>
  <si>
    <t>хлеб ржаной</t>
  </si>
  <si>
    <t>борщ с капустой и картофелем со сметаной</t>
  </si>
  <si>
    <t>54-2с</t>
  </si>
  <si>
    <t>котлета из говядины</t>
  </si>
  <si>
    <t>54-4м</t>
  </si>
  <si>
    <t>каша гречневая рассыпчатая</t>
  </si>
  <si>
    <t>54-4г</t>
  </si>
  <si>
    <t>напиток из шиповника</t>
  </si>
  <si>
    <t>54-13хн</t>
  </si>
  <si>
    <t>суп картофельный с макаронными изделиями</t>
  </si>
  <si>
    <t>54-7с</t>
  </si>
  <si>
    <t>рис отварной</t>
  </si>
  <si>
    <t>54-6г</t>
  </si>
  <si>
    <t>курица тушеная с морковью</t>
  </si>
  <si>
    <t>54-25м</t>
  </si>
  <si>
    <t>компот из смеси сухофруктов</t>
  </si>
  <si>
    <t>54-1хн</t>
  </si>
  <si>
    <t>сыр твердых сортов в нарезке</t>
  </si>
  <si>
    <t>54-1з</t>
  </si>
  <si>
    <t>суп крестьянский с крупой (крупа рисовая)</t>
  </si>
  <si>
    <t>54-11с</t>
  </si>
  <si>
    <t>Рыба, запеченая в сметанном соусе (минтай)</t>
  </si>
  <si>
    <t>54-9р</t>
  </si>
  <si>
    <t>картофельное пюре</t>
  </si>
  <si>
    <t>54-11г</t>
  </si>
  <si>
    <t>кофейный напиток с молоком</t>
  </si>
  <si>
    <t>54-23гн</t>
  </si>
  <si>
    <t>суп гороховый</t>
  </si>
  <si>
    <t>Рассольник "Ленинградский"</t>
  </si>
  <si>
    <t>54-3с</t>
  </si>
  <si>
    <t>макароны отварные</t>
  </si>
  <si>
    <t>54-1г</t>
  </si>
  <si>
    <t>гуляш из говядины</t>
  </si>
  <si>
    <t>54-2м</t>
  </si>
  <si>
    <t>чай с сахаром</t>
  </si>
  <si>
    <t>54-2гн</t>
  </si>
  <si>
    <t>плов с курицей</t>
  </si>
  <si>
    <t>54-12м</t>
  </si>
  <si>
    <t>компот из кураги</t>
  </si>
  <si>
    <t>54-2хн</t>
  </si>
  <si>
    <t>тефтели из говядины с рисом</t>
  </si>
  <si>
    <t>54-16м</t>
  </si>
  <si>
    <t>соус белый основной</t>
  </si>
  <si>
    <t>54-2соус</t>
  </si>
  <si>
    <t>борщ с фасолью</t>
  </si>
  <si>
    <t>54-19с</t>
  </si>
  <si>
    <t>чай с лимоном и сахаром</t>
  </si>
  <si>
    <t>54-3гн</t>
  </si>
  <si>
    <t>пром</t>
  </si>
  <si>
    <t>54-10с</t>
  </si>
  <si>
    <t>соус красный основной</t>
  </si>
  <si>
    <t>54-3соус</t>
  </si>
  <si>
    <t>компот из вишни</t>
  </si>
  <si>
    <t>54-6хн</t>
  </si>
  <si>
    <t>54-25с</t>
  </si>
  <si>
    <t>МБОУ "СОШ с.Тальменка"</t>
  </si>
  <si>
    <t>чай с  сахаром</t>
  </si>
  <si>
    <t>54-24с</t>
  </si>
  <si>
    <t>котлета из курицы</t>
  </si>
  <si>
    <t>54-5м</t>
  </si>
  <si>
    <t>чай с малинойй и сахаром</t>
  </si>
  <si>
    <t>54-7гн</t>
  </si>
  <si>
    <t>суп крестьянский с крупой (крупа перловая)</t>
  </si>
  <si>
    <t>огурец в нарезке</t>
  </si>
  <si>
    <t>54-2з</t>
  </si>
  <si>
    <t>щи из свежей капусты с ламинарией исметаной</t>
  </si>
  <si>
    <t>54-29с</t>
  </si>
  <si>
    <t>жаркое по-домашнему из курицы</t>
  </si>
  <si>
    <t>54-28м</t>
  </si>
  <si>
    <t>капуста тушеная с мясом птицы</t>
  </si>
  <si>
    <t>54-27м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</si>
</sst>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activeCell="J3" sqref="J3"/>
      <selection pane="topRight"/>
      <selection pane="bottomLeft"/>
      <selection pane="bottomRight" activeCell="M140" sqref="M140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4" t="s">
        <v>106</v>
      </c>
      <c r="D1" s="55"/>
      <c r="E1" s="55"/>
      <c r="F1" s="3" t="s">
        <v>1</v>
      </c>
      <c r="G1" s="1" t="s">
        <v>2</v>
      </c>
      <c r="H1" s="56" t="s">
        <v>39</v>
      </c>
      <c r="I1" s="56"/>
      <c r="J1" s="56"/>
      <c r="K1" s="56"/>
    </row>
    <row r="2" spans="1:12" ht="17.399999999999999">
      <c r="A2" s="4" t="s">
        <v>3</v>
      </c>
      <c r="C2" s="1"/>
      <c r="G2" s="1" t="s">
        <v>4</v>
      </c>
      <c r="H2" s="56" t="s">
        <v>40</v>
      </c>
      <c r="I2" s="56"/>
      <c r="J2" s="56"/>
      <c r="K2" s="56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31</v>
      </c>
      <c r="I3" s="8">
        <v>8</v>
      </c>
      <c r="J3" s="9">
        <v>2026</v>
      </c>
      <c r="K3" s="10"/>
    </row>
    <row r="4" spans="1:12">
      <c r="C4" s="1"/>
      <c r="D4" s="5"/>
      <c r="H4" s="11" t="s">
        <v>8</v>
      </c>
      <c r="I4" s="11" t="s">
        <v>9</v>
      </c>
      <c r="J4" s="11" t="s">
        <v>10</v>
      </c>
    </row>
    <row r="5" spans="1:12" ht="30.6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4.4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 t="shared" ref="G13:J13" si="0">SUM(G6:G12)</f>
        <v>0</v>
      </c>
      <c r="H13" s="36">
        <f t="shared" si="0"/>
        <v>0</v>
      </c>
      <c r="I13" s="36">
        <f t="shared" si="0"/>
        <v>0</v>
      </c>
      <c r="J13" s="36">
        <f t="shared" si="0"/>
        <v>0</v>
      </c>
      <c r="K13" s="37"/>
      <c r="L13" s="36">
        <f>SUM(L6:L12)</f>
        <v>0</v>
      </c>
    </row>
    <row r="14" spans="1:12" ht="14.4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114</v>
      </c>
      <c r="F14" s="28">
        <v>60</v>
      </c>
      <c r="G14" s="28">
        <v>0.5</v>
      </c>
      <c r="H14" s="28">
        <v>0.1</v>
      </c>
      <c r="I14" s="28">
        <v>1.5</v>
      </c>
      <c r="J14" s="28">
        <v>8.5</v>
      </c>
      <c r="K14" s="29" t="s">
        <v>115</v>
      </c>
      <c r="L14" s="28">
        <v>15</v>
      </c>
    </row>
    <row r="15" spans="1:12" ht="14.4">
      <c r="A15" s="23"/>
      <c r="B15" s="24"/>
      <c r="C15" s="25"/>
      <c r="D15" s="30" t="s">
        <v>31</v>
      </c>
      <c r="E15" s="27" t="s">
        <v>41</v>
      </c>
      <c r="F15" s="28">
        <v>200</v>
      </c>
      <c r="G15" s="28">
        <v>5.9</v>
      </c>
      <c r="H15" s="28">
        <v>6.8</v>
      </c>
      <c r="I15" s="28">
        <v>12.5</v>
      </c>
      <c r="J15" s="28">
        <v>134.6</v>
      </c>
      <c r="K15" s="29" t="s">
        <v>42</v>
      </c>
      <c r="L15" s="28">
        <v>18.2</v>
      </c>
    </row>
    <row r="16" spans="1:12" ht="14.4">
      <c r="A16" s="23"/>
      <c r="B16" s="24"/>
      <c r="C16" s="25"/>
      <c r="D16" s="30" t="s">
        <v>32</v>
      </c>
      <c r="E16" s="27" t="s">
        <v>45</v>
      </c>
      <c r="F16" s="28">
        <v>90</v>
      </c>
      <c r="G16" s="28">
        <v>17.2</v>
      </c>
      <c r="H16" s="28">
        <v>3.9</v>
      </c>
      <c r="I16" s="28">
        <v>12</v>
      </c>
      <c r="J16" s="28">
        <v>151.80000000000001</v>
      </c>
      <c r="K16" s="29" t="s">
        <v>46</v>
      </c>
      <c r="L16" s="28">
        <v>36.909999999999997</v>
      </c>
    </row>
    <row r="17" spans="1:12" ht="14.4">
      <c r="A17" s="23"/>
      <c r="B17" s="24"/>
      <c r="C17" s="25"/>
      <c r="D17" s="30" t="s">
        <v>33</v>
      </c>
      <c r="E17" s="27" t="s">
        <v>43</v>
      </c>
      <c r="F17" s="28">
        <v>180</v>
      </c>
      <c r="G17" s="28">
        <v>5.3</v>
      </c>
      <c r="H17" s="28">
        <v>6.3</v>
      </c>
      <c r="I17" s="28">
        <v>36.6</v>
      </c>
      <c r="J17" s="28">
        <v>224.5</v>
      </c>
      <c r="K17" s="29" t="s">
        <v>44</v>
      </c>
      <c r="L17" s="28">
        <v>10.5</v>
      </c>
    </row>
    <row r="18" spans="1:12" ht="14.4">
      <c r="A18" s="23"/>
      <c r="B18" s="24"/>
      <c r="C18" s="25"/>
      <c r="D18" s="30" t="s">
        <v>34</v>
      </c>
      <c r="E18" s="27" t="s">
        <v>47</v>
      </c>
      <c r="F18" s="28">
        <v>200</v>
      </c>
      <c r="G18" s="28">
        <v>0.3</v>
      </c>
      <c r="H18" s="28">
        <v>0.1</v>
      </c>
      <c r="I18" s="28">
        <v>7.2</v>
      </c>
      <c r="J18" s="28">
        <v>30.9</v>
      </c>
      <c r="K18" s="29" t="s">
        <v>48</v>
      </c>
      <c r="L18" s="28">
        <v>7.82</v>
      </c>
    </row>
    <row r="19" spans="1:12" ht="14.4">
      <c r="A19" s="23"/>
      <c r="B19" s="24"/>
      <c r="C19" s="25"/>
      <c r="D19" s="30" t="s">
        <v>35</v>
      </c>
      <c r="E19" s="27" t="s">
        <v>49</v>
      </c>
      <c r="F19" s="28">
        <v>90</v>
      </c>
      <c r="G19" s="28">
        <v>6.8</v>
      </c>
      <c r="H19" s="28">
        <v>0.7</v>
      </c>
      <c r="I19" s="28">
        <v>44.3</v>
      </c>
      <c r="J19" s="28">
        <v>211</v>
      </c>
      <c r="K19" s="29" t="s">
        <v>50</v>
      </c>
      <c r="L19" s="28">
        <v>4.7</v>
      </c>
    </row>
    <row r="20" spans="1:12" ht="14.4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ht="14.4">
      <c r="A21" s="23"/>
      <c r="B21" s="24"/>
      <c r="C21" s="25"/>
      <c r="D21" s="26"/>
      <c r="E21" s="27" t="s">
        <v>93</v>
      </c>
      <c r="F21" s="28">
        <v>50</v>
      </c>
      <c r="G21" s="28">
        <v>1.4</v>
      </c>
      <c r="H21" s="28">
        <v>1.9</v>
      </c>
      <c r="I21" s="28">
        <v>2.2000000000000002</v>
      </c>
      <c r="J21" s="28">
        <v>31.2</v>
      </c>
      <c r="K21" s="29" t="s">
        <v>94</v>
      </c>
      <c r="L21" s="28">
        <v>2.6</v>
      </c>
    </row>
    <row r="22" spans="1:12" ht="14.4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4.4">
      <c r="A23" s="31"/>
      <c r="B23" s="32"/>
      <c r="C23" s="33"/>
      <c r="D23" s="34" t="s">
        <v>28</v>
      </c>
      <c r="E23" s="35"/>
      <c r="F23" s="36">
        <f>SUM(F14:F22)</f>
        <v>870</v>
      </c>
      <c r="G23" s="36">
        <f t="shared" ref="G23:J23" si="1">SUM(G14:G22)</f>
        <v>37.4</v>
      </c>
      <c r="H23" s="36">
        <f t="shared" si="1"/>
        <v>19.799999999999997</v>
      </c>
      <c r="I23" s="36">
        <f t="shared" si="1"/>
        <v>116.3</v>
      </c>
      <c r="J23" s="36">
        <f t="shared" si="1"/>
        <v>792.5</v>
      </c>
      <c r="K23" s="37"/>
      <c r="L23" s="36">
        <f>SUM(L14:L22)</f>
        <v>95.73</v>
      </c>
    </row>
    <row r="24" spans="1:12" ht="14.4">
      <c r="A24" s="41">
        <f>A6</f>
        <v>1</v>
      </c>
      <c r="B24" s="42">
        <f>B6</f>
        <v>1</v>
      </c>
      <c r="C24" s="51" t="s">
        <v>37</v>
      </c>
      <c r="D24" s="52"/>
      <c r="E24" s="43"/>
      <c r="F24" s="44">
        <f>F13+F23</f>
        <v>870</v>
      </c>
      <c r="G24" s="44">
        <f t="shared" ref="G24:J24" si="2">G13+G23</f>
        <v>37.4</v>
      </c>
      <c r="H24" s="44">
        <f t="shared" si="2"/>
        <v>19.799999999999997</v>
      </c>
      <c r="I24" s="44">
        <f t="shared" si="2"/>
        <v>116.3</v>
      </c>
      <c r="J24" s="44">
        <f t="shared" si="2"/>
        <v>792.5</v>
      </c>
      <c r="K24" s="44"/>
      <c r="L24" s="44">
        <f>L13+L23</f>
        <v>95.73</v>
      </c>
    </row>
    <row r="25" spans="1:12" ht="14.4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ht="14.4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4.4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ht="14.4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ht="14.4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ht="14.4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4.4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4.4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 t="shared" ref="J32:L32" si="3">SUM(J25:J31)</f>
        <v>0</v>
      </c>
      <c r="K32" s="37"/>
      <c r="L32" s="36">
        <f t="shared" si="3"/>
        <v>0</v>
      </c>
    </row>
    <row r="33" spans="1:12" ht="14.4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ht="14.4">
      <c r="A34" s="45"/>
      <c r="B34" s="24"/>
      <c r="C34" s="25"/>
      <c r="D34" s="30" t="s">
        <v>31</v>
      </c>
      <c r="E34" s="27" t="s">
        <v>52</v>
      </c>
      <c r="F34" s="28">
        <v>200</v>
      </c>
      <c r="G34" s="28">
        <v>4.7</v>
      </c>
      <c r="H34" s="28">
        <v>5.7</v>
      </c>
      <c r="I34" s="28">
        <v>10.1</v>
      </c>
      <c r="J34" s="28">
        <v>110.4</v>
      </c>
      <c r="K34" s="29" t="s">
        <v>53</v>
      </c>
      <c r="L34" s="28">
        <v>12.18</v>
      </c>
    </row>
    <row r="35" spans="1:12" ht="14.4">
      <c r="A35" s="45"/>
      <c r="B35" s="24"/>
      <c r="C35" s="25"/>
      <c r="D35" s="30" t="s">
        <v>32</v>
      </c>
      <c r="E35" s="27" t="s">
        <v>54</v>
      </c>
      <c r="F35" s="28">
        <v>90</v>
      </c>
      <c r="G35" s="28">
        <v>16.399999999999999</v>
      </c>
      <c r="H35" s="28">
        <v>15.7</v>
      </c>
      <c r="I35" s="28">
        <v>14.8</v>
      </c>
      <c r="J35" s="28">
        <v>265.7</v>
      </c>
      <c r="K35" s="29" t="s">
        <v>55</v>
      </c>
      <c r="L35" s="28">
        <v>71.599999999999994</v>
      </c>
    </row>
    <row r="36" spans="1:12" ht="14.4">
      <c r="A36" s="45"/>
      <c r="B36" s="24"/>
      <c r="C36" s="25"/>
      <c r="D36" s="30" t="s">
        <v>33</v>
      </c>
      <c r="E36" s="27" t="s">
        <v>56</v>
      </c>
      <c r="F36" s="28">
        <v>150</v>
      </c>
      <c r="G36" s="28">
        <v>8.1999999999999993</v>
      </c>
      <c r="H36" s="28">
        <v>6.3</v>
      </c>
      <c r="I36" s="28">
        <v>35.9</v>
      </c>
      <c r="J36" s="28">
        <v>233.7</v>
      </c>
      <c r="K36" s="29" t="s">
        <v>57</v>
      </c>
      <c r="L36" s="28">
        <v>11.9</v>
      </c>
    </row>
    <row r="37" spans="1:12" ht="14.4">
      <c r="A37" s="45"/>
      <c r="B37" s="24"/>
      <c r="C37" s="25"/>
      <c r="D37" s="30" t="s">
        <v>34</v>
      </c>
      <c r="E37" s="27" t="s">
        <v>58</v>
      </c>
      <c r="F37" s="28">
        <v>200</v>
      </c>
      <c r="G37" s="28">
        <v>0.6</v>
      </c>
      <c r="H37" s="28">
        <v>0.2</v>
      </c>
      <c r="I37" s="28">
        <v>15.1</v>
      </c>
      <c r="J37" s="28">
        <v>65.400000000000006</v>
      </c>
      <c r="K37" s="29" t="s">
        <v>59</v>
      </c>
      <c r="L37" s="28">
        <v>6.65</v>
      </c>
    </row>
    <row r="38" spans="1:12" ht="14.4">
      <c r="A38" s="45"/>
      <c r="B38" s="24"/>
      <c r="C38" s="25"/>
      <c r="D38" s="30" t="s">
        <v>35</v>
      </c>
      <c r="E38" s="27" t="s">
        <v>49</v>
      </c>
      <c r="F38" s="28">
        <v>30</v>
      </c>
      <c r="G38" s="28">
        <v>2.2999999999999998</v>
      </c>
      <c r="H38" s="28">
        <v>0.2</v>
      </c>
      <c r="I38" s="28">
        <v>14.8</v>
      </c>
      <c r="J38" s="28">
        <v>70.3</v>
      </c>
      <c r="K38" s="29" t="s">
        <v>50</v>
      </c>
      <c r="L38" s="28">
        <v>3</v>
      </c>
    </row>
    <row r="39" spans="1:12" ht="14.4">
      <c r="A39" s="45"/>
      <c r="B39" s="24"/>
      <c r="C39" s="25"/>
      <c r="D39" s="30" t="s">
        <v>36</v>
      </c>
      <c r="E39" s="27" t="s">
        <v>51</v>
      </c>
      <c r="F39" s="28">
        <v>60</v>
      </c>
      <c r="G39" s="28">
        <v>4</v>
      </c>
      <c r="H39" s="28">
        <v>0.7</v>
      </c>
      <c r="I39" s="28">
        <v>20</v>
      </c>
      <c r="J39" s="28">
        <v>102.5</v>
      </c>
      <c r="K39" s="29" t="s">
        <v>50</v>
      </c>
      <c r="L39" s="28">
        <v>8.1999999999999993</v>
      </c>
    </row>
    <row r="40" spans="1:12" ht="14.4">
      <c r="A40" s="45"/>
      <c r="B40" s="24"/>
      <c r="C40" s="25"/>
      <c r="D40" s="26"/>
      <c r="E40" s="27" t="s">
        <v>101</v>
      </c>
      <c r="F40" s="28">
        <v>50</v>
      </c>
      <c r="G40" s="28">
        <v>1.6</v>
      </c>
      <c r="H40" s="28">
        <v>1.2</v>
      </c>
      <c r="I40" s="28">
        <v>4.5</v>
      </c>
      <c r="J40" s="28">
        <v>35.299999999999997</v>
      </c>
      <c r="K40" s="29" t="s">
        <v>102</v>
      </c>
      <c r="L40" s="28">
        <v>3.34</v>
      </c>
    </row>
    <row r="41" spans="1:12" ht="14.4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4.4">
      <c r="A42" s="46"/>
      <c r="B42" s="32"/>
      <c r="C42" s="33"/>
      <c r="D42" s="34" t="s">
        <v>28</v>
      </c>
      <c r="E42" s="35"/>
      <c r="F42" s="36">
        <f>SUM(F33:F41)</f>
        <v>780</v>
      </c>
      <c r="G42" s="36">
        <f>SUM(G33:G41)</f>
        <v>37.799999999999997</v>
      </c>
      <c r="H42" s="36">
        <f>SUM(H33:H41)</f>
        <v>29.999999999999996</v>
      </c>
      <c r="I42" s="36">
        <f>SUM(I33:I41)</f>
        <v>115.19999999999999</v>
      </c>
      <c r="J42" s="36">
        <f t="shared" ref="J42:L42" si="4">SUM(J33:J41)</f>
        <v>883.29999999999984</v>
      </c>
      <c r="K42" s="37"/>
      <c r="L42" s="36">
        <f t="shared" si="4"/>
        <v>116.87000000000002</v>
      </c>
    </row>
    <row r="43" spans="1:12" ht="15.75" customHeight="1">
      <c r="A43" s="47">
        <f>A25</f>
        <v>1</v>
      </c>
      <c r="B43" s="47">
        <f>B25</f>
        <v>2</v>
      </c>
      <c r="C43" s="51" t="s">
        <v>37</v>
      </c>
      <c r="D43" s="52"/>
      <c r="E43" s="43"/>
      <c r="F43" s="44">
        <f>F32+F42</f>
        <v>780</v>
      </c>
      <c r="G43" s="44">
        <f>G32+G42</f>
        <v>37.799999999999997</v>
      </c>
      <c r="H43" s="44">
        <f>H32+H42</f>
        <v>29.999999999999996</v>
      </c>
      <c r="I43" s="44">
        <f>I32+I42</f>
        <v>115.19999999999999</v>
      </c>
      <c r="J43" s="44">
        <f t="shared" ref="J43:L43" si="5">J32+J42</f>
        <v>883.29999999999984</v>
      </c>
      <c r="K43" s="44"/>
      <c r="L43" s="44">
        <f t="shared" si="5"/>
        <v>116.87000000000002</v>
      </c>
    </row>
    <row r="44" spans="1:12" ht="14.4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ht="14.4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ht="14.4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4.4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ht="14.4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ht="14.4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4.4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 t="shared" ref="J51:L51" si="6">SUM(J44:J50)</f>
        <v>0</v>
      </c>
      <c r="K51" s="37"/>
      <c r="L51" s="36">
        <f t="shared" si="6"/>
        <v>0</v>
      </c>
    </row>
    <row r="52" spans="1:12" ht="14.4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ht="14.4">
      <c r="A53" s="23"/>
      <c r="B53" s="24"/>
      <c r="C53" s="25"/>
      <c r="D53" s="30" t="s">
        <v>31</v>
      </c>
      <c r="E53" s="27" t="s">
        <v>60</v>
      </c>
      <c r="F53" s="28">
        <v>200</v>
      </c>
      <c r="G53" s="28">
        <v>5.2</v>
      </c>
      <c r="H53" s="28">
        <v>2.8</v>
      </c>
      <c r="I53" s="28">
        <v>18.5</v>
      </c>
      <c r="J53" s="28">
        <v>119.6</v>
      </c>
      <c r="K53" s="29" t="s">
        <v>61</v>
      </c>
      <c r="L53" s="28">
        <v>11.16</v>
      </c>
    </row>
    <row r="54" spans="1:12" ht="14.4">
      <c r="A54" s="23"/>
      <c r="B54" s="24"/>
      <c r="C54" s="25"/>
      <c r="D54" s="30" t="s">
        <v>32</v>
      </c>
      <c r="E54" s="27" t="s">
        <v>64</v>
      </c>
      <c r="F54" s="28">
        <v>100</v>
      </c>
      <c r="G54" s="28">
        <v>14.1</v>
      </c>
      <c r="H54" s="28">
        <v>5.8</v>
      </c>
      <c r="I54" s="28">
        <v>4.4000000000000004</v>
      </c>
      <c r="J54" s="28">
        <v>126.4</v>
      </c>
      <c r="K54" s="29" t="s">
        <v>65</v>
      </c>
      <c r="L54" s="28">
        <v>37.1</v>
      </c>
    </row>
    <row r="55" spans="1:12" ht="14.4">
      <c r="A55" s="23"/>
      <c r="B55" s="24"/>
      <c r="C55" s="25"/>
      <c r="D55" s="30" t="s">
        <v>33</v>
      </c>
      <c r="E55" s="27" t="s">
        <v>62</v>
      </c>
      <c r="F55" s="28">
        <v>150</v>
      </c>
      <c r="G55" s="28">
        <v>3.6</v>
      </c>
      <c r="H55" s="28">
        <v>4.8</v>
      </c>
      <c r="I55" s="28">
        <v>36.4</v>
      </c>
      <c r="J55" s="28">
        <v>203.5</v>
      </c>
      <c r="K55" s="29" t="s">
        <v>63</v>
      </c>
      <c r="L55" s="28">
        <v>13.3</v>
      </c>
    </row>
    <row r="56" spans="1:12" ht="14.4">
      <c r="A56" s="23"/>
      <c r="B56" s="24"/>
      <c r="C56" s="25"/>
      <c r="D56" s="30" t="s">
        <v>34</v>
      </c>
      <c r="E56" s="27" t="s">
        <v>66</v>
      </c>
      <c r="F56" s="28">
        <v>200</v>
      </c>
      <c r="G56" s="28">
        <v>0.5</v>
      </c>
      <c r="H56" s="28">
        <v>0</v>
      </c>
      <c r="I56" s="28">
        <v>19.8</v>
      </c>
      <c r="J56" s="28">
        <v>81</v>
      </c>
      <c r="K56" s="29" t="s">
        <v>67</v>
      </c>
      <c r="L56" s="28">
        <v>3.7</v>
      </c>
    </row>
    <row r="57" spans="1:12" ht="14.4">
      <c r="A57" s="23"/>
      <c r="B57" s="24"/>
      <c r="C57" s="25"/>
      <c r="D57" s="30" t="s">
        <v>35</v>
      </c>
      <c r="E57" s="27" t="s">
        <v>49</v>
      </c>
      <c r="F57" s="28">
        <v>90</v>
      </c>
      <c r="G57" s="28">
        <v>6.8</v>
      </c>
      <c r="H57" s="28">
        <v>0.7</v>
      </c>
      <c r="I57" s="28">
        <v>44.3</v>
      </c>
      <c r="J57" s="28">
        <v>211</v>
      </c>
      <c r="K57" s="29" t="s">
        <v>50</v>
      </c>
      <c r="L57" s="28">
        <v>9</v>
      </c>
    </row>
    <row r="58" spans="1:12" ht="14.4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ht="14.4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4.4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>
      <c r="A61" s="31"/>
      <c r="B61" s="32"/>
      <c r="C61" s="33"/>
      <c r="D61" s="34" t="s">
        <v>28</v>
      </c>
      <c r="E61" s="35"/>
      <c r="F61" s="36">
        <f>SUM(F52:F60)</f>
        <v>740</v>
      </c>
      <c r="G61" s="36">
        <f>SUM(G52:G60)</f>
        <v>30.200000000000003</v>
      </c>
      <c r="H61" s="36">
        <f>SUM(H52:H60)</f>
        <v>14.099999999999998</v>
      </c>
      <c r="I61" s="36">
        <f>SUM(I52:I60)</f>
        <v>123.39999999999999</v>
      </c>
      <c r="J61" s="36">
        <f t="shared" ref="J61:L61" si="7">SUM(J52:J60)</f>
        <v>741.5</v>
      </c>
      <c r="K61" s="37"/>
      <c r="L61" s="36">
        <f t="shared" si="7"/>
        <v>74.260000000000005</v>
      </c>
    </row>
    <row r="62" spans="1:12" ht="15.75" customHeight="1">
      <c r="A62" s="41">
        <f>A44</f>
        <v>1</v>
      </c>
      <c r="B62" s="42">
        <f>B44</f>
        <v>3</v>
      </c>
      <c r="C62" s="51" t="s">
        <v>37</v>
      </c>
      <c r="D62" s="52"/>
      <c r="E62" s="43"/>
      <c r="F62" s="44">
        <f>F51+F61</f>
        <v>740</v>
      </c>
      <c r="G62" s="44">
        <f>G51+G61</f>
        <v>30.200000000000003</v>
      </c>
      <c r="H62" s="44">
        <f>H51+H61</f>
        <v>14.099999999999998</v>
      </c>
      <c r="I62" s="44">
        <f>I51+I61</f>
        <v>123.39999999999999</v>
      </c>
      <c r="J62" s="44">
        <f t="shared" ref="J62:L62" si="8">J51+J61</f>
        <v>741.5</v>
      </c>
      <c r="K62" s="44"/>
      <c r="L62" s="44">
        <f t="shared" si="8"/>
        <v>74.260000000000005</v>
      </c>
    </row>
    <row r="63" spans="1:12" ht="14.4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ht="14.4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4.4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ht="14.4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ht="14.4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4.4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4.4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4.4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 t="shared" ref="J70:L70" si="9">SUM(J63:J69)</f>
        <v>0</v>
      </c>
      <c r="K70" s="37"/>
      <c r="L70" s="36">
        <f t="shared" si="9"/>
        <v>0</v>
      </c>
    </row>
    <row r="71" spans="1:12" ht="14.4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ht="14.4">
      <c r="A72" s="23"/>
      <c r="B72" s="24"/>
      <c r="C72" s="25"/>
      <c r="D72" s="30" t="s">
        <v>31</v>
      </c>
      <c r="E72" s="27" t="s">
        <v>70</v>
      </c>
      <c r="F72" s="28">
        <v>200</v>
      </c>
      <c r="G72" s="28">
        <v>5</v>
      </c>
      <c r="H72" s="28">
        <v>5.8</v>
      </c>
      <c r="I72" s="28">
        <v>11.3</v>
      </c>
      <c r="J72" s="28">
        <v>116.9</v>
      </c>
      <c r="K72" s="29" t="s">
        <v>71</v>
      </c>
      <c r="L72" s="28">
        <v>8.6</v>
      </c>
    </row>
    <row r="73" spans="1:12" ht="14.4">
      <c r="A73" s="23"/>
      <c r="B73" s="24"/>
      <c r="C73" s="25"/>
      <c r="D73" s="30" t="s">
        <v>32</v>
      </c>
      <c r="E73" s="27" t="s">
        <v>72</v>
      </c>
      <c r="F73" s="28">
        <v>90</v>
      </c>
      <c r="G73" s="28">
        <v>17.100000000000001</v>
      </c>
      <c r="H73" s="28">
        <v>19.8</v>
      </c>
      <c r="I73" s="28">
        <v>5</v>
      </c>
      <c r="J73" s="28">
        <v>266.10000000000002</v>
      </c>
      <c r="K73" s="29" t="s">
        <v>73</v>
      </c>
      <c r="L73" s="28">
        <v>59.7</v>
      </c>
    </row>
    <row r="74" spans="1:12" ht="14.4">
      <c r="A74" s="23"/>
      <c r="B74" s="24"/>
      <c r="C74" s="25"/>
      <c r="D74" s="30" t="s">
        <v>33</v>
      </c>
      <c r="E74" s="27" t="s">
        <v>74</v>
      </c>
      <c r="F74" s="28">
        <v>150</v>
      </c>
      <c r="G74" s="28">
        <v>3.1</v>
      </c>
      <c r="H74" s="28">
        <v>5.3</v>
      </c>
      <c r="I74" s="28">
        <v>19.8</v>
      </c>
      <c r="J74" s="28">
        <v>139.4</v>
      </c>
      <c r="K74" s="29" t="s">
        <v>75</v>
      </c>
      <c r="L74" s="28">
        <v>16.3</v>
      </c>
    </row>
    <row r="75" spans="1:12" ht="14.4">
      <c r="A75" s="23"/>
      <c r="B75" s="24"/>
      <c r="C75" s="25"/>
      <c r="D75" s="30" t="s">
        <v>34</v>
      </c>
      <c r="E75" s="27" t="s">
        <v>76</v>
      </c>
      <c r="F75" s="28">
        <v>200</v>
      </c>
      <c r="G75" s="28">
        <v>3.9</v>
      </c>
      <c r="H75" s="28">
        <v>2.9</v>
      </c>
      <c r="I75" s="28">
        <v>11.2</v>
      </c>
      <c r="J75" s="28">
        <v>86</v>
      </c>
      <c r="K75" s="29" t="s">
        <v>77</v>
      </c>
      <c r="L75" s="28">
        <v>14.8</v>
      </c>
    </row>
    <row r="76" spans="1:12" ht="14.4">
      <c r="A76" s="23"/>
      <c r="B76" s="24"/>
      <c r="C76" s="25"/>
      <c r="D76" s="30" t="s">
        <v>35</v>
      </c>
      <c r="E76" s="27" t="s">
        <v>49</v>
      </c>
      <c r="F76" s="28">
        <v>30</v>
      </c>
      <c r="G76" s="28">
        <v>2.2999999999999998</v>
      </c>
      <c r="H76" s="28">
        <v>0.2</v>
      </c>
      <c r="I76" s="28">
        <v>14.8</v>
      </c>
      <c r="J76" s="28">
        <v>70.3</v>
      </c>
      <c r="K76" s="29" t="s">
        <v>50</v>
      </c>
      <c r="L76" s="28">
        <v>3</v>
      </c>
    </row>
    <row r="77" spans="1:12" ht="14.4">
      <c r="A77" s="23"/>
      <c r="B77" s="24"/>
      <c r="C77" s="25"/>
      <c r="D77" s="30" t="s">
        <v>36</v>
      </c>
      <c r="E77" s="27" t="s">
        <v>51</v>
      </c>
      <c r="F77" s="28">
        <v>30</v>
      </c>
      <c r="G77" s="28">
        <v>2</v>
      </c>
      <c r="H77" s="28">
        <v>0.4</v>
      </c>
      <c r="I77" s="28">
        <v>10</v>
      </c>
      <c r="J77" s="28">
        <v>51.2</v>
      </c>
      <c r="K77" s="29" t="s">
        <v>50</v>
      </c>
      <c r="L77" s="28">
        <v>4.0999999999999996</v>
      </c>
    </row>
    <row r="78" spans="1:12" ht="14.4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4.4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4.4">
      <c r="A80" s="31"/>
      <c r="B80" s="32"/>
      <c r="C80" s="33"/>
      <c r="D80" s="34" t="s">
        <v>28</v>
      </c>
      <c r="E80" s="35"/>
      <c r="F80" s="36">
        <f>SUM(F71:F79)</f>
        <v>700</v>
      </c>
      <c r="G80" s="36">
        <f>SUM(G71:G79)</f>
        <v>33.400000000000006</v>
      </c>
      <c r="H80" s="36">
        <f>SUM(H71:H79)</f>
        <v>34.400000000000006</v>
      </c>
      <c r="I80" s="36">
        <f>SUM(I71:I79)</f>
        <v>72.099999999999994</v>
      </c>
      <c r="J80" s="36">
        <f t="shared" ref="J80:L80" si="10">SUM(J71:J79)</f>
        <v>729.9</v>
      </c>
      <c r="K80" s="37"/>
      <c r="L80" s="36">
        <f t="shared" si="10"/>
        <v>106.49999999999999</v>
      </c>
    </row>
    <row r="81" spans="1:12" ht="15.75" customHeight="1">
      <c r="A81" s="41">
        <f>A63</f>
        <v>1</v>
      </c>
      <c r="B81" s="42">
        <f>B63</f>
        <v>4</v>
      </c>
      <c r="C81" s="51" t="s">
        <v>37</v>
      </c>
      <c r="D81" s="52"/>
      <c r="E81" s="43"/>
      <c r="F81" s="44">
        <f>F70+F80</f>
        <v>700</v>
      </c>
      <c r="G81" s="44">
        <f>G70+G80</f>
        <v>33.400000000000006</v>
      </c>
      <c r="H81" s="44">
        <f>H70+H80</f>
        <v>34.400000000000006</v>
      </c>
      <c r="I81" s="44">
        <f>I70+I80</f>
        <v>72.099999999999994</v>
      </c>
      <c r="J81" s="44">
        <f t="shared" ref="J81:L81" si="11">J70+J80</f>
        <v>729.9</v>
      </c>
      <c r="K81" s="44"/>
      <c r="L81" s="44">
        <f t="shared" si="11"/>
        <v>106.49999999999999</v>
      </c>
    </row>
    <row r="82" spans="1:12" ht="14.4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ht="14.4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4.4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4.4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ht="14.4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14.4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ht="14.4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4.4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 t="shared" ref="J89:L89" si="12">SUM(J82:J88)</f>
        <v>0</v>
      </c>
      <c r="K89" s="37"/>
      <c r="L89" s="36">
        <f t="shared" si="12"/>
        <v>0</v>
      </c>
    </row>
    <row r="90" spans="1:12" ht="14.4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ht="14.4">
      <c r="A91" s="23"/>
      <c r="B91" s="24"/>
      <c r="C91" s="25"/>
      <c r="D91" s="30" t="s">
        <v>31</v>
      </c>
      <c r="E91" s="27" t="s">
        <v>79</v>
      </c>
      <c r="F91" s="28">
        <v>200</v>
      </c>
      <c r="G91" s="28">
        <v>4.8</v>
      </c>
      <c r="H91" s="28">
        <v>5.8</v>
      </c>
      <c r="I91" s="28">
        <v>13.6</v>
      </c>
      <c r="J91" s="28">
        <v>125.5</v>
      </c>
      <c r="K91" s="29" t="s">
        <v>80</v>
      </c>
      <c r="L91" s="28">
        <v>11.1</v>
      </c>
    </row>
    <row r="92" spans="1:12" ht="14.4">
      <c r="A92" s="23"/>
      <c r="B92" s="24"/>
      <c r="C92" s="25"/>
      <c r="D92" s="30" t="s">
        <v>32</v>
      </c>
      <c r="E92" s="27" t="s">
        <v>83</v>
      </c>
      <c r="F92" s="28">
        <v>90</v>
      </c>
      <c r="G92" s="28">
        <v>15.3</v>
      </c>
      <c r="H92" s="28">
        <v>14.9</v>
      </c>
      <c r="I92" s="28">
        <v>3.5</v>
      </c>
      <c r="J92" s="28">
        <v>208.9</v>
      </c>
      <c r="K92" s="29" t="s">
        <v>84</v>
      </c>
      <c r="L92" s="28">
        <v>79.3</v>
      </c>
    </row>
    <row r="93" spans="1:12" ht="14.4">
      <c r="A93" s="23"/>
      <c r="B93" s="24"/>
      <c r="C93" s="25"/>
      <c r="D93" s="30" t="s">
        <v>33</v>
      </c>
      <c r="E93" s="27" t="s">
        <v>81</v>
      </c>
      <c r="F93" s="28">
        <v>150</v>
      </c>
      <c r="G93" s="28">
        <v>5.3</v>
      </c>
      <c r="H93" s="28">
        <v>4.9000000000000004</v>
      </c>
      <c r="I93" s="28">
        <v>32.799999999999997</v>
      </c>
      <c r="J93" s="28">
        <v>196.8</v>
      </c>
      <c r="K93" s="29" t="s">
        <v>82</v>
      </c>
      <c r="L93" s="28">
        <v>8.8000000000000007</v>
      </c>
    </row>
    <row r="94" spans="1:12" ht="14.4">
      <c r="A94" s="23"/>
      <c r="B94" s="24"/>
      <c r="C94" s="25"/>
      <c r="D94" s="30" t="s">
        <v>34</v>
      </c>
      <c r="E94" s="27" t="s">
        <v>85</v>
      </c>
      <c r="F94" s="28">
        <v>200</v>
      </c>
      <c r="G94" s="28">
        <v>0.2</v>
      </c>
      <c r="H94" s="28">
        <v>0</v>
      </c>
      <c r="I94" s="28">
        <v>6.4</v>
      </c>
      <c r="J94" s="28">
        <v>26.8</v>
      </c>
      <c r="K94" s="29" t="s">
        <v>86</v>
      </c>
      <c r="L94" s="28">
        <v>1.5</v>
      </c>
    </row>
    <row r="95" spans="1:12" ht="14.4">
      <c r="A95" s="23"/>
      <c r="B95" s="24"/>
      <c r="C95" s="25"/>
      <c r="D95" s="30" t="s">
        <v>35</v>
      </c>
      <c r="E95" s="27" t="s">
        <v>49</v>
      </c>
      <c r="F95" s="28">
        <v>30</v>
      </c>
      <c r="G95" s="28">
        <v>2.2999999999999998</v>
      </c>
      <c r="H95" s="28">
        <v>0.2</v>
      </c>
      <c r="I95" s="28">
        <v>14.8</v>
      </c>
      <c r="J95" s="28">
        <v>70.3</v>
      </c>
      <c r="K95" s="29" t="s">
        <v>50</v>
      </c>
      <c r="L95" s="28">
        <v>3</v>
      </c>
    </row>
    <row r="96" spans="1:12" ht="14.4">
      <c r="A96" s="23"/>
      <c r="B96" s="24"/>
      <c r="C96" s="25"/>
      <c r="D96" s="30" t="s">
        <v>36</v>
      </c>
      <c r="E96" s="27" t="s">
        <v>51</v>
      </c>
      <c r="F96" s="28">
        <v>60</v>
      </c>
      <c r="G96" s="28">
        <v>4</v>
      </c>
      <c r="H96" s="28">
        <v>0.7</v>
      </c>
      <c r="I96" s="28">
        <v>20</v>
      </c>
      <c r="J96" s="28">
        <v>102.5</v>
      </c>
      <c r="K96" s="29" t="s">
        <v>50</v>
      </c>
      <c r="L96" s="28">
        <v>8.1999999999999993</v>
      </c>
    </row>
    <row r="97" spans="1:12" ht="14.4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4.4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>
      <c r="A99" s="31"/>
      <c r="B99" s="32"/>
      <c r="C99" s="33"/>
      <c r="D99" s="34" t="s">
        <v>28</v>
      </c>
      <c r="E99" s="35"/>
      <c r="F99" s="36">
        <f>SUM(F90:F98)</f>
        <v>730</v>
      </c>
      <c r="G99" s="36">
        <f>SUM(G90:G98)</f>
        <v>31.900000000000002</v>
      </c>
      <c r="H99" s="36">
        <f>SUM(H90:H98)</f>
        <v>26.5</v>
      </c>
      <c r="I99" s="36">
        <f>SUM(I90:I98)</f>
        <v>91.1</v>
      </c>
      <c r="J99" s="36">
        <f t="shared" ref="J99:L99" si="13">SUM(J90:J98)</f>
        <v>730.8</v>
      </c>
      <c r="K99" s="37"/>
      <c r="L99" s="36">
        <f t="shared" si="13"/>
        <v>111.89999999999999</v>
      </c>
    </row>
    <row r="100" spans="1:12" ht="15.75" customHeight="1">
      <c r="A100" s="41">
        <f>A82</f>
        <v>1</v>
      </c>
      <c r="B100" s="42">
        <f>B82</f>
        <v>5</v>
      </c>
      <c r="C100" s="51" t="s">
        <v>37</v>
      </c>
      <c r="D100" s="52"/>
      <c r="E100" s="43"/>
      <c r="F100" s="44">
        <f>F89+F99</f>
        <v>730</v>
      </c>
      <c r="G100" s="44">
        <f>G89+G99</f>
        <v>31.900000000000002</v>
      </c>
      <c r="H100" s="44">
        <f>H89+H99</f>
        <v>26.5</v>
      </c>
      <c r="I100" s="44">
        <f>I89+I99</f>
        <v>91.1</v>
      </c>
      <c r="J100" s="44">
        <f t="shared" ref="J100:L100" si="14">J89+J99</f>
        <v>730.8</v>
      </c>
      <c r="K100" s="44"/>
      <c r="L100" s="44">
        <f t="shared" si="14"/>
        <v>111.89999999999999</v>
      </c>
    </row>
    <row r="101" spans="1:12" ht="14.4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ht="14.4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4.4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ht="14.4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ht="14.4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4.4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4.4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4.4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 t="shared" ref="G108:J108" si="15">SUM(G101:G107)</f>
        <v>0</v>
      </c>
      <c r="H108" s="36">
        <f t="shared" si="15"/>
        <v>0</v>
      </c>
      <c r="I108" s="36">
        <f t="shared" si="15"/>
        <v>0</v>
      </c>
      <c r="J108" s="36">
        <f t="shared" si="15"/>
        <v>0</v>
      </c>
      <c r="K108" s="37"/>
      <c r="L108" s="36">
        <f>SUM(L101:L107)</f>
        <v>0</v>
      </c>
    </row>
    <row r="109" spans="1:12" ht="14.4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ht="14.4">
      <c r="A110" s="23"/>
      <c r="B110" s="24"/>
      <c r="C110" s="25"/>
      <c r="D110" s="30" t="s">
        <v>31</v>
      </c>
      <c r="E110" s="27" t="s">
        <v>78</v>
      </c>
      <c r="F110" s="28">
        <v>200</v>
      </c>
      <c r="G110" s="28">
        <v>6.7</v>
      </c>
      <c r="H110" s="28">
        <v>4.5999999999999996</v>
      </c>
      <c r="I110" s="28">
        <v>16.3</v>
      </c>
      <c r="J110" s="28">
        <v>133.1</v>
      </c>
      <c r="K110" s="29" t="s">
        <v>105</v>
      </c>
      <c r="L110" s="28">
        <v>6.8</v>
      </c>
    </row>
    <row r="111" spans="1:12" ht="14.4">
      <c r="A111" s="23"/>
      <c r="B111" s="24"/>
      <c r="C111" s="25"/>
      <c r="D111" s="30" t="s">
        <v>32</v>
      </c>
      <c r="E111" s="27" t="s">
        <v>87</v>
      </c>
      <c r="F111" s="28">
        <v>200</v>
      </c>
      <c r="G111" s="28">
        <v>27.2</v>
      </c>
      <c r="H111" s="28">
        <v>8.1</v>
      </c>
      <c r="I111" s="28">
        <v>33.200000000000003</v>
      </c>
      <c r="J111" s="28">
        <v>314.60000000000002</v>
      </c>
      <c r="K111" s="29" t="s">
        <v>88</v>
      </c>
      <c r="L111" s="28">
        <v>63.1</v>
      </c>
    </row>
    <row r="112" spans="1:12" ht="14.4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ht="14.4">
      <c r="A113" s="23"/>
      <c r="B113" s="24"/>
      <c r="C113" s="25"/>
      <c r="D113" s="30" t="s">
        <v>34</v>
      </c>
      <c r="E113" s="27" t="s">
        <v>89</v>
      </c>
      <c r="F113" s="28">
        <v>200</v>
      </c>
      <c r="G113" s="28">
        <v>1</v>
      </c>
      <c r="H113" s="28">
        <v>0.1</v>
      </c>
      <c r="I113" s="28">
        <v>15.6</v>
      </c>
      <c r="J113" s="28">
        <v>66.900000000000006</v>
      </c>
      <c r="K113" s="29" t="s">
        <v>90</v>
      </c>
      <c r="L113" s="28">
        <v>8.6</v>
      </c>
    </row>
    <row r="114" spans="1:12" ht="14.4">
      <c r="A114" s="23"/>
      <c r="B114" s="24"/>
      <c r="C114" s="25"/>
      <c r="D114" s="30" t="s">
        <v>35</v>
      </c>
      <c r="E114" s="27" t="s">
        <v>49</v>
      </c>
      <c r="F114" s="28">
        <v>70</v>
      </c>
      <c r="G114" s="28">
        <v>5.3</v>
      </c>
      <c r="H114" s="28">
        <v>0.6</v>
      </c>
      <c r="I114" s="28">
        <v>34.4</v>
      </c>
      <c r="J114" s="28">
        <v>164.1</v>
      </c>
      <c r="K114" s="29" t="s">
        <v>50</v>
      </c>
      <c r="L114" s="28">
        <v>7</v>
      </c>
    </row>
    <row r="115" spans="1:12" ht="14.4">
      <c r="A115" s="23"/>
      <c r="B115" s="24"/>
      <c r="C115" s="25"/>
      <c r="D115" s="30" t="s">
        <v>36</v>
      </c>
      <c r="E115" s="27" t="s">
        <v>51</v>
      </c>
      <c r="F115" s="28">
        <v>60</v>
      </c>
      <c r="G115" s="28">
        <v>4</v>
      </c>
      <c r="H115" s="28">
        <v>0.7</v>
      </c>
      <c r="I115" s="28">
        <v>20</v>
      </c>
      <c r="J115" s="28">
        <v>102.5</v>
      </c>
      <c r="K115" s="29" t="s">
        <v>50</v>
      </c>
      <c r="L115" s="28">
        <v>8.1999999999999993</v>
      </c>
    </row>
    <row r="116" spans="1:12" ht="14.4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4.4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4.4">
      <c r="A118" s="31"/>
      <c r="B118" s="32"/>
      <c r="C118" s="33"/>
      <c r="D118" s="34" t="s">
        <v>28</v>
      </c>
      <c r="E118" s="35"/>
      <c r="F118" s="36">
        <f>SUM(F109:F117)</f>
        <v>730</v>
      </c>
      <c r="G118" s="36">
        <f t="shared" ref="G118:J118" si="16">SUM(G109:G117)</f>
        <v>44.199999999999996</v>
      </c>
      <c r="H118" s="36">
        <f t="shared" si="16"/>
        <v>14.099999999999998</v>
      </c>
      <c r="I118" s="36">
        <f t="shared" si="16"/>
        <v>119.5</v>
      </c>
      <c r="J118" s="36">
        <f t="shared" si="16"/>
        <v>781.2</v>
      </c>
      <c r="K118" s="37"/>
      <c r="L118" s="36">
        <f>SUM(L109:L117)</f>
        <v>93.7</v>
      </c>
    </row>
    <row r="119" spans="1:12" ht="14.4">
      <c r="A119" s="41">
        <f>A101</f>
        <v>2</v>
      </c>
      <c r="B119" s="42">
        <f>B101</f>
        <v>1</v>
      </c>
      <c r="C119" s="51" t="s">
        <v>37</v>
      </c>
      <c r="D119" s="52"/>
      <c r="E119" s="43"/>
      <c r="F119" s="44">
        <f>F108+F118</f>
        <v>730</v>
      </c>
      <c r="G119" s="44">
        <f>G108+G118</f>
        <v>44.199999999999996</v>
      </c>
      <c r="H119" s="44">
        <f>H108+H118</f>
        <v>14.099999999999998</v>
      </c>
      <c r="I119" s="44">
        <f>I108+I118</f>
        <v>119.5</v>
      </c>
      <c r="J119" s="44">
        <f t="shared" ref="J119:L119" si="17">J108+J118</f>
        <v>781.2</v>
      </c>
      <c r="K119" s="44"/>
      <c r="L119" s="44">
        <f t="shared" si="17"/>
        <v>93.7</v>
      </c>
    </row>
    <row r="120" spans="1:12" ht="14.4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ht="14.4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4.4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4.4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ht="14.4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ht="14.4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4.4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4.4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 t="shared" ref="G127:J127" si="18">SUM(G120:G126)</f>
        <v>0</v>
      </c>
      <c r="H127" s="36">
        <f t="shared" si="18"/>
        <v>0</v>
      </c>
      <c r="I127" s="36">
        <f t="shared" si="18"/>
        <v>0</v>
      </c>
      <c r="J127" s="36">
        <f t="shared" si="18"/>
        <v>0</v>
      </c>
      <c r="K127" s="37"/>
      <c r="L127" s="36">
        <f>SUM(L120:L126)</f>
        <v>0</v>
      </c>
    </row>
    <row r="128" spans="1:12" ht="14.4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 t="s">
        <v>68</v>
      </c>
      <c r="F128" s="28">
        <v>30</v>
      </c>
      <c r="G128" s="28">
        <v>7</v>
      </c>
      <c r="H128" s="28">
        <v>8.9</v>
      </c>
      <c r="I128" s="28">
        <v>0</v>
      </c>
      <c r="J128" s="28">
        <v>107.5</v>
      </c>
      <c r="K128" s="29" t="s">
        <v>69</v>
      </c>
      <c r="L128" s="28">
        <v>17</v>
      </c>
    </row>
    <row r="129" spans="1:12" ht="14.4">
      <c r="A129" s="45"/>
      <c r="B129" s="24"/>
      <c r="C129" s="25"/>
      <c r="D129" s="30" t="s">
        <v>31</v>
      </c>
      <c r="E129" s="27" t="s">
        <v>116</v>
      </c>
      <c r="F129" s="28">
        <v>200</v>
      </c>
      <c r="G129" s="28">
        <v>4.7</v>
      </c>
      <c r="H129" s="28">
        <v>5.6</v>
      </c>
      <c r="I129" s="28">
        <v>5.7</v>
      </c>
      <c r="J129" s="28">
        <v>92.2</v>
      </c>
      <c r="K129" s="29" t="s">
        <v>117</v>
      </c>
      <c r="L129" s="28">
        <v>8.6</v>
      </c>
    </row>
    <row r="130" spans="1:12" ht="14.4">
      <c r="A130" s="45"/>
      <c r="B130" s="24"/>
      <c r="C130" s="25"/>
      <c r="D130" s="30" t="s">
        <v>32</v>
      </c>
      <c r="E130" s="27" t="s">
        <v>118</v>
      </c>
      <c r="F130" s="28">
        <v>240</v>
      </c>
      <c r="G130" s="28">
        <v>29.8</v>
      </c>
      <c r="H130" s="28">
        <v>7.5</v>
      </c>
      <c r="I130" s="28">
        <v>21.1</v>
      </c>
      <c r="J130" s="28">
        <v>270.7</v>
      </c>
      <c r="K130" s="29" t="s">
        <v>119</v>
      </c>
      <c r="L130" s="28">
        <v>69.540000000000006</v>
      </c>
    </row>
    <row r="131" spans="1:12" ht="14.4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ht="14.4">
      <c r="A132" s="45"/>
      <c r="B132" s="24"/>
      <c r="C132" s="25"/>
      <c r="D132" s="30" t="s">
        <v>34</v>
      </c>
      <c r="E132" s="27" t="s">
        <v>103</v>
      </c>
      <c r="F132" s="28">
        <v>200</v>
      </c>
      <c r="G132" s="28">
        <v>0.3</v>
      </c>
      <c r="H132" s="28">
        <v>0.1</v>
      </c>
      <c r="I132" s="28">
        <v>10.199999999999999</v>
      </c>
      <c r="J132" s="28">
        <v>42.8</v>
      </c>
      <c r="K132" s="29" t="s">
        <v>104</v>
      </c>
      <c r="L132" s="28">
        <v>16.5</v>
      </c>
    </row>
    <row r="133" spans="1:12" ht="14.4">
      <c r="A133" s="45"/>
      <c r="B133" s="24"/>
      <c r="C133" s="25"/>
      <c r="D133" s="30" t="s">
        <v>35</v>
      </c>
      <c r="E133" s="27" t="s">
        <v>49</v>
      </c>
      <c r="F133" s="28">
        <v>90</v>
      </c>
      <c r="G133" s="28">
        <v>6.8</v>
      </c>
      <c r="H133" s="28">
        <v>0.7</v>
      </c>
      <c r="I133" s="28">
        <v>44.3</v>
      </c>
      <c r="J133" s="28">
        <v>211</v>
      </c>
      <c r="K133" s="29" t="s">
        <v>50</v>
      </c>
      <c r="L133" s="28">
        <v>9</v>
      </c>
    </row>
    <row r="134" spans="1:12" ht="14.4">
      <c r="A134" s="45"/>
      <c r="B134" s="24"/>
      <c r="C134" s="25"/>
      <c r="D134" s="30" t="s">
        <v>36</v>
      </c>
      <c r="E134" s="27" t="s">
        <v>51</v>
      </c>
      <c r="F134" s="28">
        <v>60</v>
      </c>
      <c r="G134" s="28">
        <v>4</v>
      </c>
      <c r="H134" s="28">
        <v>0.7</v>
      </c>
      <c r="I134" s="28">
        <v>20</v>
      </c>
      <c r="J134" s="28">
        <v>102.5</v>
      </c>
      <c r="K134" s="29" t="s">
        <v>50</v>
      </c>
      <c r="L134" s="28">
        <v>8.1999999999999993</v>
      </c>
    </row>
    <row r="135" spans="1:12" ht="14.4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4.4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>
      <c r="A137" s="46"/>
      <c r="B137" s="32"/>
      <c r="C137" s="33"/>
      <c r="D137" s="34" t="s">
        <v>28</v>
      </c>
      <c r="E137" s="35"/>
      <c r="F137" s="36">
        <f>SUM(F128:F136)</f>
        <v>820</v>
      </c>
      <c r="G137" s="36">
        <f t="shared" ref="G137:J137" si="19">SUM(G128:G136)</f>
        <v>52.599999999999994</v>
      </c>
      <c r="H137" s="36">
        <f t="shared" si="19"/>
        <v>23.5</v>
      </c>
      <c r="I137" s="36">
        <f t="shared" si="19"/>
        <v>101.3</v>
      </c>
      <c r="J137" s="36">
        <f t="shared" si="19"/>
        <v>826.69999999999993</v>
      </c>
      <c r="K137" s="37"/>
      <c r="L137" s="36">
        <f>SUM(L128:L136)</f>
        <v>128.84</v>
      </c>
    </row>
    <row r="138" spans="1:12" ht="14.4">
      <c r="A138" s="47">
        <f>A120</f>
        <v>2</v>
      </c>
      <c r="B138" s="47">
        <f>B120</f>
        <v>2</v>
      </c>
      <c r="C138" s="51" t="s">
        <v>37</v>
      </c>
      <c r="D138" s="52"/>
      <c r="E138" s="43"/>
      <c r="F138" s="44">
        <f>F127+F137</f>
        <v>820</v>
      </c>
      <c r="G138" s="44">
        <f>G127+G137</f>
        <v>52.599999999999994</v>
      </c>
      <c r="H138" s="44">
        <f>H127+H137</f>
        <v>23.5</v>
      </c>
      <c r="I138" s="44">
        <f>I127+I137</f>
        <v>101.3</v>
      </c>
      <c r="J138" s="44">
        <f t="shared" ref="J138:L138" si="20">J127+J137</f>
        <v>826.69999999999993</v>
      </c>
      <c r="K138" s="44"/>
      <c r="L138" s="44">
        <f t="shared" si="20"/>
        <v>128.84</v>
      </c>
    </row>
    <row r="139" spans="1:12" ht="14.4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ht="14.4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4.4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ht="14.4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ht="14.4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4.4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 t="shared" ref="G146:J146" si="21">SUM(G139:G145)</f>
        <v>0</v>
      </c>
      <c r="H146" s="36">
        <f t="shared" si="21"/>
        <v>0</v>
      </c>
      <c r="I146" s="36">
        <f t="shared" si="21"/>
        <v>0</v>
      </c>
      <c r="J146" s="36">
        <f t="shared" si="21"/>
        <v>0</v>
      </c>
      <c r="K146" s="37"/>
      <c r="L146" s="36">
        <f>SUM(L139:L145)</f>
        <v>0</v>
      </c>
    </row>
    <row r="147" spans="1:12" ht="14.4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ht="14.4">
      <c r="A148" s="23"/>
      <c r="B148" s="24"/>
      <c r="C148" s="25"/>
      <c r="D148" s="30" t="s">
        <v>31</v>
      </c>
      <c r="E148" s="27" t="s">
        <v>60</v>
      </c>
      <c r="F148" s="28">
        <v>200</v>
      </c>
      <c r="G148" s="28">
        <v>3.2</v>
      </c>
      <c r="H148" s="28">
        <v>1.9</v>
      </c>
      <c r="I148" s="28">
        <v>15.1</v>
      </c>
      <c r="J148" s="28">
        <v>90.8</v>
      </c>
      <c r="K148" s="29" t="s">
        <v>108</v>
      </c>
      <c r="L148" s="28">
        <v>8</v>
      </c>
    </row>
    <row r="149" spans="1:12" ht="14.4">
      <c r="A149" s="23"/>
      <c r="B149" s="24"/>
      <c r="C149" s="25"/>
      <c r="D149" s="30" t="s">
        <v>32</v>
      </c>
      <c r="E149" s="27" t="s">
        <v>91</v>
      </c>
      <c r="F149" s="28">
        <v>90</v>
      </c>
      <c r="G149" s="28">
        <v>11.1</v>
      </c>
      <c r="H149" s="28">
        <v>11.8</v>
      </c>
      <c r="I149" s="28">
        <v>10.9</v>
      </c>
      <c r="J149" s="28">
        <v>194.1</v>
      </c>
      <c r="K149" s="29" t="s">
        <v>92</v>
      </c>
      <c r="L149" s="28">
        <v>6.2</v>
      </c>
    </row>
    <row r="150" spans="1:12" ht="14.4">
      <c r="A150" s="23"/>
      <c r="B150" s="24"/>
      <c r="C150" s="25"/>
      <c r="D150" s="30" t="s">
        <v>33</v>
      </c>
      <c r="E150" s="27" t="s">
        <v>56</v>
      </c>
      <c r="F150" s="28">
        <v>150</v>
      </c>
      <c r="G150" s="28">
        <v>8.1999999999999993</v>
      </c>
      <c r="H150" s="28">
        <v>6.3</v>
      </c>
      <c r="I150" s="28">
        <v>35.9</v>
      </c>
      <c r="J150" s="28">
        <v>233.7</v>
      </c>
      <c r="K150" s="29" t="s">
        <v>57</v>
      </c>
      <c r="L150" s="28">
        <v>14</v>
      </c>
    </row>
    <row r="151" spans="1:12" ht="14.4">
      <c r="A151" s="23"/>
      <c r="B151" s="24"/>
      <c r="C151" s="25"/>
      <c r="D151" s="30" t="s">
        <v>34</v>
      </c>
      <c r="E151" s="27" t="s">
        <v>97</v>
      </c>
      <c r="F151" s="28">
        <v>200</v>
      </c>
      <c r="G151" s="28">
        <v>0.2</v>
      </c>
      <c r="H151" s="28">
        <v>0.1</v>
      </c>
      <c r="I151" s="28">
        <v>3</v>
      </c>
      <c r="J151" s="28">
        <v>13.4</v>
      </c>
      <c r="K151" s="29" t="s">
        <v>98</v>
      </c>
      <c r="L151" s="28">
        <v>1.5</v>
      </c>
    </row>
    <row r="152" spans="1:12" ht="14.4">
      <c r="A152" s="23"/>
      <c r="B152" s="24"/>
      <c r="C152" s="25"/>
      <c r="D152" s="30" t="s">
        <v>35</v>
      </c>
      <c r="E152" s="27" t="s">
        <v>49</v>
      </c>
      <c r="F152" s="28">
        <v>60</v>
      </c>
      <c r="G152" s="28">
        <v>4.5999999999999996</v>
      </c>
      <c r="H152" s="28">
        <v>0.5</v>
      </c>
      <c r="I152" s="28">
        <v>29.5</v>
      </c>
      <c r="J152" s="28">
        <v>140.6</v>
      </c>
      <c r="K152" s="29" t="s">
        <v>50</v>
      </c>
      <c r="L152" s="28">
        <v>6</v>
      </c>
    </row>
    <row r="153" spans="1:12" ht="14.4">
      <c r="A153" s="23"/>
      <c r="B153" s="24"/>
      <c r="C153" s="25"/>
      <c r="D153" s="30" t="s">
        <v>36</v>
      </c>
      <c r="E153" s="27" t="s">
        <v>51</v>
      </c>
      <c r="F153" s="28">
        <v>60</v>
      </c>
      <c r="G153" s="28">
        <v>4</v>
      </c>
      <c r="H153" s="28">
        <v>0.7</v>
      </c>
      <c r="I153" s="28">
        <v>20</v>
      </c>
      <c r="J153" s="28">
        <v>102.5</v>
      </c>
      <c r="K153" s="29" t="s">
        <v>50</v>
      </c>
      <c r="L153" s="28">
        <v>8.1999999999999993</v>
      </c>
    </row>
    <row r="154" spans="1:12" ht="14.4">
      <c r="A154" s="23"/>
      <c r="B154" s="24"/>
      <c r="C154" s="25"/>
      <c r="D154" s="26"/>
      <c r="E154" s="27" t="s">
        <v>101</v>
      </c>
      <c r="F154" s="28">
        <v>50</v>
      </c>
      <c r="G154" s="28">
        <v>1.1000000000000001</v>
      </c>
      <c r="H154" s="28">
        <v>1.1000000000000001</v>
      </c>
      <c r="I154" s="28">
        <v>4.3</v>
      </c>
      <c r="J154" s="28">
        <v>31.7</v>
      </c>
      <c r="K154" s="29" t="s">
        <v>102</v>
      </c>
      <c r="L154" s="28">
        <v>3.34</v>
      </c>
    </row>
    <row r="155" spans="1:12" ht="14.4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4.4">
      <c r="A156" s="31"/>
      <c r="B156" s="32"/>
      <c r="C156" s="33"/>
      <c r="D156" s="34" t="s">
        <v>28</v>
      </c>
      <c r="E156" s="35"/>
      <c r="F156" s="36">
        <f>SUM(F147:F155)</f>
        <v>810</v>
      </c>
      <c r="G156" s="36">
        <f t="shared" ref="G156:J156" si="22">SUM(G147:G155)</f>
        <v>32.4</v>
      </c>
      <c r="H156" s="36">
        <f t="shared" si="22"/>
        <v>22.400000000000002</v>
      </c>
      <c r="I156" s="36">
        <f t="shared" si="22"/>
        <v>118.7</v>
      </c>
      <c r="J156" s="36">
        <f t="shared" si="22"/>
        <v>806.8</v>
      </c>
      <c r="K156" s="37"/>
      <c r="L156" s="36">
        <f>SUM(L147:L155)</f>
        <v>47.240000000000009</v>
      </c>
    </row>
    <row r="157" spans="1:12" ht="14.4">
      <c r="A157" s="41">
        <f>A139</f>
        <v>2</v>
      </c>
      <c r="B157" s="42">
        <f>B139</f>
        <v>3</v>
      </c>
      <c r="C157" s="51" t="s">
        <v>37</v>
      </c>
      <c r="D157" s="52"/>
      <c r="E157" s="43"/>
      <c r="F157" s="44">
        <f>F146+F156</f>
        <v>810</v>
      </c>
      <c r="G157" s="44">
        <f>G146+G156</f>
        <v>32.4</v>
      </c>
      <c r="H157" s="44">
        <f>H146+H156</f>
        <v>22.400000000000002</v>
      </c>
      <c r="I157" s="44">
        <f>I146+I156</f>
        <v>118.7</v>
      </c>
      <c r="J157" s="44">
        <f t="shared" ref="J157:L157" si="23">J146+J156</f>
        <v>806.8</v>
      </c>
      <c r="K157" s="44"/>
      <c r="L157" s="44">
        <f t="shared" si="23"/>
        <v>47.240000000000009</v>
      </c>
    </row>
    <row r="158" spans="1:12" ht="14.4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ht="14.4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ht="14.4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4.4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ht="14.4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4.4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4.4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4.4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 t="shared" ref="G165:J165" si="24">SUM(G158:G164)</f>
        <v>0</v>
      </c>
      <c r="H165" s="36">
        <f t="shared" si="24"/>
        <v>0</v>
      </c>
      <c r="I165" s="36">
        <f t="shared" si="24"/>
        <v>0</v>
      </c>
      <c r="J165" s="36">
        <f t="shared" si="24"/>
        <v>0</v>
      </c>
      <c r="K165" s="37"/>
      <c r="L165" s="36">
        <f>SUM(L158:L164)</f>
        <v>0</v>
      </c>
    </row>
    <row r="166" spans="1:12" ht="14.4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ht="14.4">
      <c r="A167" s="23"/>
      <c r="B167" s="24"/>
      <c r="C167" s="25"/>
      <c r="D167" s="30" t="s">
        <v>31</v>
      </c>
      <c r="E167" s="27" t="s">
        <v>95</v>
      </c>
      <c r="F167" s="28">
        <v>200</v>
      </c>
      <c r="G167" s="28">
        <v>3.1</v>
      </c>
      <c r="H167" s="28">
        <v>5.0999999999999996</v>
      </c>
      <c r="I167" s="28">
        <v>12.3</v>
      </c>
      <c r="J167" s="28">
        <v>107.5</v>
      </c>
      <c r="K167" s="29" t="s">
        <v>96</v>
      </c>
      <c r="L167" s="28">
        <v>11.2</v>
      </c>
    </row>
    <row r="168" spans="1:12" ht="14.4">
      <c r="A168" s="23"/>
      <c r="B168" s="24"/>
      <c r="C168" s="25"/>
      <c r="D168" s="30" t="s">
        <v>32</v>
      </c>
      <c r="E168" s="27" t="s">
        <v>120</v>
      </c>
      <c r="F168" s="28">
        <v>200</v>
      </c>
      <c r="G168" s="28">
        <v>16.8</v>
      </c>
      <c r="H168" s="28">
        <v>8.1999999999999993</v>
      </c>
      <c r="I168" s="28">
        <v>10.4</v>
      </c>
      <c r="J168" s="28">
        <v>183</v>
      </c>
      <c r="K168" s="29" t="s">
        <v>121</v>
      </c>
      <c r="L168" s="28">
        <v>36.9</v>
      </c>
    </row>
    <row r="169" spans="1:12" ht="14.4">
      <c r="A169" s="23"/>
      <c r="B169" s="24"/>
      <c r="C169" s="25"/>
      <c r="D169" s="30" t="s">
        <v>33</v>
      </c>
      <c r="E169" s="27" t="s">
        <v>74</v>
      </c>
      <c r="F169" s="28">
        <v>150</v>
      </c>
      <c r="G169" s="28">
        <v>3.1</v>
      </c>
      <c r="H169" s="28">
        <v>5.3</v>
      </c>
      <c r="I169" s="28">
        <v>19.8</v>
      </c>
      <c r="J169" s="28">
        <v>139.4</v>
      </c>
      <c r="K169" s="29" t="s">
        <v>75</v>
      </c>
      <c r="L169" s="28">
        <v>16.3</v>
      </c>
    </row>
    <row r="170" spans="1:12" ht="14.4">
      <c r="A170" s="23"/>
      <c r="B170" s="24"/>
      <c r="C170" s="25"/>
      <c r="D170" s="30" t="s">
        <v>34</v>
      </c>
      <c r="E170" s="27" t="s">
        <v>111</v>
      </c>
      <c r="F170" s="28">
        <v>200</v>
      </c>
      <c r="G170" s="28">
        <v>0.3</v>
      </c>
      <c r="H170" s="28">
        <v>0.1</v>
      </c>
      <c r="I170" s="28">
        <v>3.7</v>
      </c>
      <c r="J170" s="28">
        <v>16.8</v>
      </c>
      <c r="K170" s="29" t="s">
        <v>112</v>
      </c>
      <c r="L170" s="28">
        <v>10.039999999999999</v>
      </c>
    </row>
    <row r="171" spans="1:12" ht="14.4">
      <c r="A171" s="23"/>
      <c r="B171" s="24"/>
      <c r="C171" s="25"/>
      <c r="D171" s="30" t="s">
        <v>35</v>
      </c>
      <c r="E171" s="27" t="s">
        <v>49</v>
      </c>
      <c r="F171" s="28">
        <v>90</v>
      </c>
      <c r="G171" s="28">
        <v>6.8</v>
      </c>
      <c r="H171" s="28">
        <v>0.7</v>
      </c>
      <c r="I171" s="28">
        <v>44.3</v>
      </c>
      <c r="J171" s="28">
        <v>211</v>
      </c>
      <c r="K171" s="29" t="s">
        <v>99</v>
      </c>
      <c r="L171" s="28">
        <v>9</v>
      </c>
    </row>
    <row r="172" spans="1:12" ht="14.4">
      <c r="A172" s="23"/>
      <c r="B172" s="24"/>
      <c r="C172" s="25"/>
      <c r="D172" s="30" t="s">
        <v>36</v>
      </c>
      <c r="E172" s="27" t="s">
        <v>51</v>
      </c>
      <c r="F172" s="28">
        <v>30</v>
      </c>
      <c r="G172" s="28">
        <v>2</v>
      </c>
      <c r="H172" s="28">
        <v>0.4</v>
      </c>
      <c r="I172" s="28">
        <v>10</v>
      </c>
      <c r="J172" s="28">
        <v>51.2</v>
      </c>
      <c r="K172" s="29" t="s">
        <v>99</v>
      </c>
      <c r="L172" s="28">
        <v>4.0999999999999996</v>
      </c>
    </row>
    <row r="173" spans="1:12" ht="14.4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>
      <c r="A175" s="31"/>
      <c r="B175" s="32"/>
      <c r="C175" s="33"/>
      <c r="D175" s="34" t="s">
        <v>28</v>
      </c>
      <c r="E175" s="35"/>
      <c r="F175" s="36">
        <f>SUM(F166:F174)</f>
        <v>870</v>
      </c>
      <c r="G175" s="36">
        <f t="shared" ref="G175:J175" si="25">SUM(G166:G174)</f>
        <v>32.100000000000009</v>
      </c>
      <c r="H175" s="36">
        <f t="shared" si="25"/>
        <v>19.799999999999997</v>
      </c>
      <c r="I175" s="36">
        <f t="shared" si="25"/>
        <v>100.5</v>
      </c>
      <c r="J175" s="36">
        <f t="shared" si="25"/>
        <v>708.90000000000009</v>
      </c>
      <c r="K175" s="37"/>
      <c r="L175" s="36">
        <f>SUM(L166:L174)</f>
        <v>87.539999999999992</v>
      </c>
    </row>
    <row r="176" spans="1:12" ht="14.4">
      <c r="A176" s="41">
        <f>A158</f>
        <v>2</v>
      </c>
      <c r="B176" s="42">
        <f>B158</f>
        <v>4</v>
      </c>
      <c r="C176" s="51" t="s">
        <v>37</v>
      </c>
      <c r="D176" s="52"/>
      <c r="E176" s="43"/>
      <c r="F176" s="44">
        <f>F165+F175</f>
        <v>870</v>
      </c>
      <c r="G176" s="44">
        <f>G165+G175</f>
        <v>32.100000000000009</v>
      </c>
      <c r="H176" s="44">
        <f>H165+H175</f>
        <v>19.799999999999997</v>
      </c>
      <c r="I176" s="44">
        <f>I165+I175</f>
        <v>100.5</v>
      </c>
      <c r="J176" s="44">
        <f t="shared" ref="J176:L176" si="26">J165+J175</f>
        <v>708.90000000000009</v>
      </c>
      <c r="K176" s="44"/>
      <c r="L176" s="44">
        <f t="shared" si="26"/>
        <v>87.539999999999992</v>
      </c>
    </row>
    <row r="177" spans="1:12" ht="14.4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ht="14.4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4.4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ht="14.4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ht="14.4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ht="14.4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4.4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 t="shared" ref="G184:J184" si="27">SUM(G177:G183)</f>
        <v>0</v>
      </c>
      <c r="H184" s="36">
        <f t="shared" si="27"/>
        <v>0</v>
      </c>
      <c r="I184" s="36">
        <f t="shared" si="27"/>
        <v>0</v>
      </c>
      <c r="J184" s="36">
        <f t="shared" si="27"/>
        <v>0</v>
      </c>
      <c r="K184" s="37"/>
      <c r="L184" s="36">
        <f>SUM(L177:L183)</f>
        <v>0</v>
      </c>
    </row>
    <row r="185" spans="1:12" ht="14.4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ht="14.4">
      <c r="A186" s="23"/>
      <c r="B186" s="24"/>
      <c r="C186" s="25"/>
      <c r="D186" s="30" t="s">
        <v>31</v>
      </c>
      <c r="E186" s="27" t="s">
        <v>113</v>
      </c>
      <c r="F186" s="28">
        <v>200</v>
      </c>
      <c r="G186" s="28">
        <v>5.0999999999999996</v>
      </c>
      <c r="H186" s="28">
        <v>5.8</v>
      </c>
      <c r="I186" s="28">
        <v>10.8</v>
      </c>
      <c r="J186" s="28">
        <v>115.6</v>
      </c>
      <c r="K186" s="29" t="s">
        <v>100</v>
      </c>
      <c r="L186" s="28">
        <v>7.9</v>
      </c>
    </row>
    <row r="187" spans="1:12" ht="14.4">
      <c r="A187" s="23"/>
      <c r="B187" s="24"/>
      <c r="C187" s="25"/>
      <c r="D187" s="30" t="s">
        <v>32</v>
      </c>
      <c r="E187" s="27" t="s">
        <v>109</v>
      </c>
      <c r="F187" s="28">
        <v>90</v>
      </c>
      <c r="G187" s="28">
        <v>17.2</v>
      </c>
      <c r="H187" s="28">
        <v>3.9</v>
      </c>
      <c r="I187" s="28">
        <v>12.2</v>
      </c>
      <c r="J187" s="28">
        <v>152.69999999999999</v>
      </c>
      <c r="K187" s="29" t="s">
        <v>110</v>
      </c>
      <c r="L187" s="28">
        <v>63.6</v>
      </c>
    </row>
    <row r="188" spans="1:12" ht="14.4">
      <c r="A188" s="23"/>
      <c r="B188" s="24"/>
      <c r="C188" s="25"/>
      <c r="D188" s="30" t="s">
        <v>33</v>
      </c>
      <c r="E188" s="27" t="s">
        <v>81</v>
      </c>
      <c r="F188" s="28">
        <v>150</v>
      </c>
      <c r="G188" s="28">
        <v>5.3</v>
      </c>
      <c r="H188" s="28">
        <v>4.9000000000000004</v>
      </c>
      <c r="I188" s="28">
        <v>32.799999999999997</v>
      </c>
      <c r="J188" s="28">
        <v>196.8</v>
      </c>
      <c r="K188" s="29" t="s">
        <v>82</v>
      </c>
      <c r="L188" s="28">
        <v>8.8000000000000007</v>
      </c>
    </row>
    <row r="189" spans="1:12" ht="14.4">
      <c r="A189" s="23"/>
      <c r="B189" s="24"/>
      <c r="C189" s="25"/>
      <c r="D189" s="30" t="s">
        <v>34</v>
      </c>
      <c r="E189" s="27" t="s">
        <v>107</v>
      </c>
      <c r="F189" s="28">
        <v>200</v>
      </c>
      <c r="G189" s="28">
        <v>0.2</v>
      </c>
      <c r="H189" s="28">
        <v>0</v>
      </c>
      <c r="I189" s="28">
        <v>2.8</v>
      </c>
      <c r="J189" s="28">
        <v>12.3</v>
      </c>
      <c r="K189" s="29" t="s">
        <v>86</v>
      </c>
      <c r="L189" s="28">
        <v>4.3</v>
      </c>
    </row>
    <row r="190" spans="1:12" ht="14.4">
      <c r="A190" s="23"/>
      <c r="B190" s="24"/>
      <c r="C190" s="25"/>
      <c r="D190" s="30" t="s">
        <v>35</v>
      </c>
      <c r="E190" s="27" t="s">
        <v>49</v>
      </c>
      <c r="F190" s="28">
        <v>90</v>
      </c>
      <c r="G190" s="28">
        <v>6.8</v>
      </c>
      <c r="H190" s="28">
        <v>0.7</v>
      </c>
      <c r="I190" s="28">
        <v>44.3</v>
      </c>
      <c r="J190" s="28">
        <v>211</v>
      </c>
      <c r="K190" s="29" t="s">
        <v>99</v>
      </c>
      <c r="L190" s="28">
        <v>9</v>
      </c>
    </row>
    <row r="191" spans="1:12" ht="14.4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ht="14.4">
      <c r="A192" s="23"/>
      <c r="B192" s="24"/>
      <c r="C192" s="25"/>
      <c r="D192" s="26"/>
      <c r="E192" s="27" t="s">
        <v>101</v>
      </c>
      <c r="F192" s="28">
        <v>50</v>
      </c>
      <c r="G192" s="28">
        <v>1.6</v>
      </c>
      <c r="H192" s="28">
        <v>1.2</v>
      </c>
      <c r="I192" s="28">
        <v>4.5</v>
      </c>
      <c r="J192" s="28">
        <v>35.299999999999997</v>
      </c>
      <c r="K192" s="29" t="s">
        <v>102</v>
      </c>
      <c r="L192" s="28">
        <v>3.3</v>
      </c>
    </row>
    <row r="193" spans="1:12" ht="14.4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>
      <c r="A194" s="31"/>
      <c r="B194" s="32"/>
      <c r="C194" s="33"/>
      <c r="D194" s="34" t="s">
        <v>28</v>
      </c>
      <c r="E194" s="35"/>
      <c r="F194" s="36">
        <f>SUM(F185:F193)</f>
        <v>780</v>
      </c>
      <c r="G194" s="36">
        <f t="shared" ref="G194:J194" si="28">SUM(G185:G193)</f>
        <v>36.199999999999996</v>
      </c>
      <c r="H194" s="36">
        <f t="shared" si="28"/>
        <v>16.5</v>
      </c>
      <c r="I194" s="36">
        <f t="shared" si="28"/>
        <v>107.39999999999999</v>
      </c>
      <c r="J194" s="36">
        <f t="shared" si="28"/>
        <v>723.69999999999993</v>
      </c>
      <c r="K194" s="37"/>
      <c r="L194" s="36">
        <f>SUM(L185:L193)</f>
        <v>96.899999999999991</v>
      </c>
    </row>
    <row r="195" spans="1:12" ht="14.4">
      <c r="A195" s="41">
        <f>A177</f>
        <v>2</v>
      </c>
      <c r="B195" s="42">
        <f>B177</f>
        <v>5</v>
      </c>
      <c r="C195" s="51" t="s">
        <v>37</v>
      </c>
      <c r="D195" s="52"/>
      <c r="E195" s="43"/>
      <c r="F195" s="44">
        <f>F184+F194</f>
        <v>780</v>
      </c>
      <c r="G195" s="44">
        <f>G184+G194</f>
        <v>36.199999999999996</v>
      </c>
      <c r="H195" s="44">
        <f>H184+H194</f>
        <v>16.5</v>
      </c>
      <c r="I195" s="44">
        <f>I184+I194</f>
        <v>107.39999999999999</v>
      </c>
      <c r="J195" s="44">
        <f t="shared" ref="J195:L195" si="29">J184+J194</f>
        <v>723.69999999999993</v>
      </c>
      <c r="K195" s="44"/>
      <c r="L195" s="44">
        <f t="shared" si="29"/>
        <v>96.899999999999991</v>
      </c>
    </row>
    <row r="196" spans="1:12">
      <c r="A196" s="48"/>
      <c r="B196" s="49"/>
      <c r="C196" s="53" t="s">
        <v>38</v>
      </c>
      <c r="D196" s="53"/>
      <c r="E196" s="53"/>
      <c r="F196" s="50">
        <f>(F24+F43+F62+F81+F100+F119+F138+F157+F176+F195)/(IF(F24=0,0,1)+IF(F43=0,0,1)+IF(F62=0,0,1)+IF(F81=0,0,1)+IF(F100=0,0,1)+IF(F119=0,0,1)+IF(F138=0,0,1)+IF(F157=0,0,1)+IF(F176=0,0,1)+IF(F195=0,0,1))</f>
        <v>783</v>
      </c>
      <c r="G196" s="50">
        <f t="shared" ref="G196:J196" si="30">(G24+G43+G62+G81+G100+G119+G138+G157+G176+G195)/(IF(G24=0,0,1)+IF(G43=0,0,1)+IF(G62=0,0,1)+IF(G81=0,0,1)+IF(G100=0,0,1)+IF(G119=0,0,1)+IF(G138=0,0,1)+IF(G157=0,0,1)+IF(G176=0,0,1)+IF(G195=0,0,1))</f>
        <v>36.82</v>
      </c>
      <c r="H196" s="50">
        <f t="shared" si="30"/>
        <v>22.110000000000003</v>
      </c>
      <c r="I196" s="50">
        <f t="shared" si="30"/>
        <v>106.55</v>
      </c>
      <c r="J196" s="50">
        <f t="shared" si="30"/>
        <v>772.53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95.948000000000008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2025-10-28T06:04:30Z</cp:lastPrinted>
  <dcterms:created xsi:type="dcterms:W3CDTF">2022-05-16T14:23:56Z</dcterms:created>
  <dcterms:modified xsi:type="dcterms:W3CDTF">2026-08-31T04:55:07Z</dcterms:modified>
</cp:coreProperties>
</file>